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regeringskansliet.se\Userdata\FAN1228\Documents\Privat\GTFF\Årsstämma 2020\"/>
    </mc:Choice>
  </mc:AlternateContent>
  <xr:revisionPtr revIDLastSave="0" documentId="8_{A9D1CCF2-B4B4-47EE-9A5C-7CFE901ADE17}" xr6:coauthVersionLast="44" xr6:coauthVersionMax="44" xr10:uidLastSave="{00000000-0000-0000-0000-000000000000}"/>
  <bookViews>
    <workbookView xWindow="1515" yWindow="1515" windowWidth="18900" windowHeight="1105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41" i="1"/>
  <c r="F13" i="1"/>
  <c r="F10" i="1"/>
  <c r="D41" i="1"/>
  <c r="C41" i="1"/>
  <c r="D25" i="1"/>
  <c r="C25" i="1"/>
  <c r="D13" i="1"/>
  <c r="C13" i="1"/>
  <c r="D10" i="1"/>
  <c r="C10" i="1"/>
  <c r="D47" i="1" l="1"/>
  <c r="D50" i="1" s="1"/>
  <c r="C47" i="1"/>
  <c r="C50" i="1" s="1"/>
  <c r="F47" i="1"/>
  <c r="F50" i="1" s="1"/>
</calcChain>
</file>

<file path=xl/sharedStrings.xml><?xml version="1.0" encoding="utf-8"?>
<sst xmlns="http://schemas.openxmlformats.org/spreadsheetml/2006/main" count="49" uniqueCount="46">
  <si>
    <t xml:space="preserve"> </t>
  </si>
  <si>
    <t>Budget 2019</t>
  </si>
  <si>
    <t>Utfall 2019</t>
  </si>
  <si>
    <t>INTÄKTER</t>
  </si>
  <si>
    <t>Medlemsavgifter</t>
  </si>
  <si>
    <t>Markhållningsavgifter</t>
  </si>
  <si>
    <t>Vattendistributionsavgifter</t>
  </si>
  <si>
    <t>Övriga intäkter</t>
  </si>
  <si>
    <t>SUMMA INTÄKTER</t>
  </si>
  <si>
    <t>KOSTNADER</t>
  </si>
  <si>
    <t>Medlemskostnader</t>
  </si>
  <si>
    <t>Administration</t>
  </si>
  <si>
    <t>Ersättningar styrelse och revisorer</t>
  </si>
  <si>
    <t>Föreningsstämma</t>
  </si>
  <si>
    <t>Midsommarfest</t>
  </si>
  <si>
    <t>Medlemsutrustning</t>
  </si>
  <si>
    <t>Försäkringar</t>
  </si>
  <si>
    <t>Skatter och arbetsgivaravgifter</t>
  </si>
  <si>
    <t>Övriga medlemskostnader</t>
  </si>
  <si>
    <t>Event</t>
  </si>
  <si>
    <t>Justering balansräkning arbetsplikt</t>
  </si>
  <si>
    <t>Mark och fiskevård</t>
  </si>
  <si>
    <t>Fiskevård</t>
  </si>
  <si>
    <t>Sophämtning/renhållning/latrin</t>
  </si>
  <si>
    <t>Diken och ängar</t>
  </si>
  <si>
    <t>Bryggor</t>
  </si>
  <si>
    <t>Lekplatser och badstränder</t>
  </si>
  <si>
    <t>Fastighetstdrift</t>
  </si>
  <si>
    <t>Städdagar</t>
  </si>
  <si>
    <t>Verktyg och utrustning</t>
  </si>
  <si>
    <t>Plogning</t>
  </si>
  <si>
    <t>Ersättning till kvartersmästare</t>
  </si>
  <si>
    <t xml:space="preserve">Eget arbete </t>
  </si>
  <si>
    <t xml:space="preserve">Vattenkostnader </t>
  </si>
  <si>
    <t>Sug- o tryckinstallationer</t>
  </si>
  <si>
    <t>Elektricitet</t>
  </si>
  <si>
    <t>Ersättningar vattenarbete</t>
  </si>
  <si>
    <t>Vattennätet</t>
  </si>
  <si>
    <t>SUMMA KOSTNADER</t>
  </si>
  <si>
    <t>Investeringsfornd</t>
  </si>
  <si>
    <t>RESULTAT</t>
  </si>
  <si>
    <t>Budget 2020</t>
  </si>
  <si>
    <t>GTFF budget 2020</t>
  </si>
  <si>
    <t>Trädfällningsfirma</t>
  </si>
  <si>
    <t>Markarbete (stigar, lagar skador mm)</t>
  </si>
  <si>
    <t>Skogsvård, bistå trädfällarfirma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</si>
</sst>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3" fontId="3" fillId="0" borderId="0" xfId="2" applyNumberFormat="1" applyFont="1" applyAlignment="1">
      <alignment vertical="center" wrapText="1"/>
    </xf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3" fontId="4" fillId="0" borderId="0" xfId="2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3" fontId="2" fillId="0" borderId="0" xfId="2" applyNumberFormat="1" applyFont="1" applyAlignment="1">
      <alignment vertical="center" wrapText="1"/>
    </xf>
    <xf numFmtId="3" fontId="2" fillId="0" borderId="0" xfId="2" applyNumberFormat="1" applyFont="1" applyAlignment="1">
      <alignment horizontal="right" vertical="center"/>
    </xf>
    <xf numFmtId="4" fontId="2" fillId="0" borderId="0" xfId="2" applyNumberFormat="1" applyFont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4" fontId="2" fillId="0" borderId="0" xfId="2" applyNumberFormat="1" applyFont="1" applyFill="1" applyAlignment="1">
      <alignment horizontal="right" vertical="center"/>
    </xf>
    <xf numFmtId="3" fontId="3" fillId="0" borderId="0" xfId="2" applyNumberFormat="1" applyFont="1" applyAlignment="1">
      <alignment horizontal="left" vertical="center" wrapText="1"/>
    </xf>
    <xf numFmtId="3" fontId="3" fillId="0" borderId="0" xfId="2" applyNumberFormat="1" applyFont="1" applyFill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left" vertical="center" wrapText="1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vertical="center"/>
    </xf>
    <xf numFmtId="3" fontId="2" fillId="0" borderId="0" xfId="2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2" fillId="0" borderId="0" xfId="2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2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3"/>
  <sheetViews>
    <sheetView tabSelected="1" workbookViewId="0">
      <selection activeCell="A36" sqref="A36"/>
    </sheetView>
  </sheetViews>
  <sheetFormatPr defaultRowHeight="15" x14ac:dyDescent="0.25"/>
  <cols>
    <col min="1" max="1" width="33.28515625" customWidth="1"/>
    <col min="3" max="3" width="12" bestFit="1" customWidth="1"/>
    <col min="4" max="4" width="10.28515625" bestFit="1" customWidth="1"/>
    <col min="6" max="6" width="11.7109375" bestFit="1" customWidth="1"/>
  </cols>
  <sheetData>
    <row r="2" spans="1:6" ht="31.5" customHeight="1" x14ac:dyDescent="0.25">
      <c r="A2" s="31" t="s">
        <v>42</v>
      </c>
      <c r="B2" s="31"/>
      <c r="C2" s="31"/>
      <c r="D2" s="31"/>
      <c r="E2" s="31"/>
      <c r="F2" s="31"/>
    </row>
    <row r="4" spans="1:6" x14ac:dyDescent="0.25">
      <c r="A4" s="1" t="s">
        <v>0</v>
      </c>
      <c r="B4" s="2"/>
      <c r="C4" s="3" t="s">
        <v>1</v>
      </c>
      <c r="D4" s="3" t="s">
        <v>2</v>
      </c>
      <c r="F4" s="3" t="s">
        <v>41</v>
      </c>
    </row>
    <row r="5" spans="1:6" x14ac:dyDescent="0.25">
      <c r="A5" s="4" t="s">
        <v>3</v>
      </c>
      <c r="B5" s="2"/>
      <c r="C5" s="5"/>
      <c r="D5" s="5"/>
    </row>
    <row r="6" spans="1:6" x14ac:dyDescent="0.25">
      <c r="A6" s="6" t="s">
        <v>4</v>
      </c>
      <c r="B6" s="2"/>
      <c r="C6" s="7">
        <v>121800</v>
      </c>
      <c r="D6" s="8">
        <v>121100</v>
      </c>
      <c r="F6" s="7">
        <v>121800</v>
      </c>
    </row>
    <row r="7" spans="1:6" x14ac:dyDescent="0.25">
      <c r="A7" s="6" t="s">
        <v>5</v>
      </c>
      <c r="B7" s="2"/>
      <c r="C7" s="9">
        <v>203500</v>
      </c>
      <c r="D7" s="10">
        <v>201300</v>
      </c>
      <c r="F7" s="9">
        <v>203500</v>
      </c>
    </row>
    <row r="8" spans="1:6" x14ac:dyDescent="0.25">
      <c r="A8" s="6" t="s">
        <v>6</v>
      </c>
      <c r="B8" s="2"/>
      <c r="C8" s="9">
        <v>50400</v>
      </c>
      <c r="D8" s="9">
        <v>50100</v>
      </c>
      <c r="F8" s="9">
        <v>50400</v>
      </c>
    </row>
    <row r="9" spans="1:6" x14ac:dyDescent="0.25">
      <c r="A9" s="30" t="s">
        <v>7</v>
      </c>
      <c r="B9" s="30"/>
      <c r="C9" s="9">
        <v>3500</v>
      </c>
      <c r="D9" s="9">
        <v>3000</v>
      </c>
      <c r="F9" s="9">
        <v>3000</v>
      </c>
    </row>
    <row r="10" spans="1:6" x14ac:dyDescent="0.25">
      <c r="A10" s="11" t="s">
        <v>8</v>
      </c>
      <c r="B10" s="2"/>
      <c r="C10" s="12">
        <f>SUM(C6:C9)</f>
        <v>379200</v>
      </c>
      <c r="D10" s="12">
        <f>SUM(D6:D9)</f>
        <v>375500</v>
      </c>
      <c r="F10" s="12">
        <f>SUM(F6:F9)</f>
        <v>378700</v>
      </c>
    </row>
    <row r="11" spans="1:6" x14ac:dyDescent="0.25">
      <c r="A11" s="11"/>
      <c r="B11" s="2"/>
      <c r="C11" s="5"/>
      <c r="D11" s="5"/>
    </row>
    <row r="12" spans="1:6" x14ac:dyDescent="0.25">
      <c r="A12" s="4" t="s">
        <v>9</v>
      </c>
      <c r="B12" s="2"/>
      <c r="C12" s="13" t="s">
        <v>1</v>
      </c>
      <c r="D12" s="14" t="s">
        <v>2</v>
      </c>
      <c r="F12" s="3" t="s">
        <v>41</v>
      </c>
    </row>
    <row r="13" spans="1:6" x14ac:dyDescent="0.25">
      <c r="A13" s="11" t="s">
        <v>10</v>
      </c>
      <c r="B13" s="2"/>
      <c r="C13" s="15">
        <f>SUM(C14:C24)</f>
        <v>82000</v>
      </c>
      <c r="D13" s="15">
        <f>SUM(D14:D24)</f>
        <v>70183.47</v>
      </c>
      <c r="E13" s="15"/>
      <c r="F13" s="15">
        <f>SUM(F14:F24)</f>
        <v>82300</v>
      </c>
    </row>
    <row r="14" spans="1:6" x14ac:dyDescent="0.25">
      <c r="A14" s="16" t="s">
        <v>11</v>
      </c>
      <c r="B14" s="2"/>
      <c r="C14" s="17">
        <v>10000</v>
      </c>
      <c r="D14" s="17">
        <v>7396</v>
      </c>
      <c r="F14" s="17">
        <v>10000</v>
      </c>
    </row>
    <row r="15" spans="1:6" x14ac:dyDescent="0.25">
      <c r="A15" s="16" t="s">
        <v>12</v>
      </c>
      <c r="B15" s="2"/>
      <c r="C15" s="17">
        <v>10000</v>
      </c>
      <c r="D15" s="17">
        <v>8727</v>
      </c>
      <c r="F15" s="17">
        <v>10000</v>
      </c>
    </row>
    <row r="16" spans="1:6" x14ac:dyDescent="0.25">
      <c r="A16" s="16" t="s">
        <v>13</v>
      </c>
      <c r="B16" s="2"/>
      <c r="C16" s="17">
        <v>3000</v>
      </c>
      <c r="D16" s="17">
        <v>2265</v>
      </c>
      <c r="F16" s="17">
        <v>3000</v>
      </c>
    </row>
    <row r="17" spans="1:6" x14ac:dyDescent="0.25">
      <c r="A17" s="16" t="s">
        <v>14</v>
      </c>
      <c r="B17" s="2"/>
      <c r="C17" s="17">
        <v>12000</v>
      </c>
      <c r="D17" s="17">
        <v>10797.1</v>
      </c>
      <c r="F17" s="17">
        <v>12000</v>
      </c>
    </row>
    <row r="18" spans="1:6" x14ac:dyDescent="0.25">
      <c r="A18" s="16" t="s">
        <v>15</v>
      </c>
      <c r="B18" s="2"/>
      <c r="C18" s="17">
        <v>20000</v>
      </c>
      <c r="D18" s="17">
        <v>27638</v>
      </c>
      <c r="F18" s="17">
        <v>20000</v>
      </c>
    </row>
    <row r="19" spans="1:6" x14ac:dyDescent="0.25">
      <c r="A19" s="18" t="s">
        <v>16</v>
      </c>
      <c r="B19" s="19"/>
      <c r="C19" s="17">
        <v>4000</v>
      </c>
      <c r="D19" s="17">
        <v>4029</v>
      </c>
      <c r="F19" s="17">
        <v>4300</v>
      </c>
    </row>
    <row r="20" spans="1:6" x14ac:dyDescent="0.25">
      <c r="A20" s="18" t="s">
        <v>17</v>
      </c>
      <c r="B20" s="19"/>
      <c r="C20" s="17">
        <v>8000</v>
      </c>
      <c r="D20" s="17">
        <v>5632.37</v>
      </c>
      <c r="F20" s="17">
        <v>8000</v>
      </c>
    </row>
    <row r="21" spans="1:6" x14ac:dyDescent="0.25">
      <c r="A21" s="16" t="s">
        <v>18</v>
      </c>
      <c r="B21" s="2"/>
      <c r="C21" s="17">
        <v>5000</v>
      </c>
      <c r="D21" s="17">
        <v>1500</v>
      </c>
      <c r="F21" s="17">
        <v>5000</v>
      </c>
    </row>
    <row r="22" spans="1:6" x14ac:dyDescent="0.25">
      <c r="A22" s="30" t="s">
        <v>19</v>
      </c>
      <c r="B22" s="30"/>
      <c r="C22" s="17">
        <v>10000</v>
      </c>
      <c r="D22" s="17">
        <v>599</v>
      </c>
      <c r="F22" s="17">
        <v>10000</v>
      </c>
    </row>
    <row r="23" spans="1:6" x14ac:dyDescent="0.25">
      <c r="A23" s="16" t="s">
        <v>20</v>
      </c>
      <c r="B23" s="2"/>
      <c r="C23" s="17">
        <v>0</v>
      </c>
      <c r="D23" s="17">
        <v>1600</v>
      </c>
      <c r="F23" s="17">
        <v>0</v>
      </c>
    </row>
    <row r="24" spans="1:6" x14ac:dyDescent="0.25">
      <c r="A24" s="11"/>
      <c r="B24" s="2"/>
      <c r="C24" s="2"/>
      <c r="D24" s="20"/>
    </row>
    <row r="25" spans="1:6" x14ac:dyDescent="0.25">
      <c r="A25" s="11" t="s">
        <v>21</v>
      </c>
      <c r="B25" s="20"/>
      <c r="C25" s="15">
        <f>SUM(C26:C39)</f>
        <v>218000</v>
      </c>
      <c r="D25" s="15">
        <f>SUM(D26:D39)</f>
        <v>138085.06</v>
      </c>
      <c r="E25" s="15"/>
      <c r="F25" s="15">
        <f t="shared" ref="F25" si="0">SUM(F26:F39)</f>
        <v>301400</v>
      </c>
    </row>
    <row r="26" spans="1:6" x14ac:dyDescent="0.25">
      <c r="A26" s="16" t="s">
        <v>22</v>
      </c>
      <c r="B26" s="2"/>
      <c r="C26" s="17">
        <v>5000</v>
      </c>
      <c r="D26" s="17">
        <v>0</v>
      </c>
      <c r="F26" s="17">
        <v>1000</v>
      </c>
    </row>
    <row r="27" spans="1:6" x14ac:dyDescent="0.25">
      <c r="A27" s="16" t="s">
        <v>23</v>
      </c>
      <c r="B27" s="2"/>
      <c r="C27" s="17">
        <v>15000</v>
      </c>
      <c r="D27" s="17">
        <v>13846</v>
      </c>
      <c r="F27" s="17">
        <v>15000</v>
      </c>
    </row>
    <row r="28" spans="1:6" x14ac:dyDescent="0.25">
      <c r="A28" s="18" t="s">
        <v>24</v>
      </c>
      <c r="B28" s="2"/>
      <c r="C28" s="17">
        <v>20000</v>
      </c>
      <c r="D28" s="17">
        <v>9009</v>
      </c>
      <c r="F28" s="17">
        <v>20000</v>
      </c>
    </row>
    <row r="29" spans="1:6" x14ac:dyDescent="0.25">
      <c r="A29" s="18" t="s">
        <v>25</v>
      </c>
      <c r="B29" s="2"/>
      <c r="C29" s="17">
        <v>2000</v>
      </c>
      <c r="D29" s="17">
        <v>0</v>
      </c>
      <c r="F29" s="17">
        <v>0</v>
      </c>
    </row>
    <row r="30" spans="1:6" x14ac:dyDescent="0.25">
      <c r="A30" s="16" t="s">
        <v>26</v>
      </c>
      <c r="B30" s="2"/>
      <c r="C30" s="17">
        <v>30000</v>
      </c>
      <c r="D30" s="17">
        <v>4853.6000000000004</v>
      </c>
      <c r="F30" s="17">
        <v>15000</v>
      </c>
    </row>
    <row r="31" spans="1:6" x14ac:dyDescent="0.25">
      <c r="A31" s="16" t="s">
        <v>27</v>
      </c>
      <c r="B31" s="2"/>
      <c r="C31" s="17">
        <v>5000</v>
      </c>
      <c r="D31" s="17">
        <v>5115.58</v>
      </c>
      <c r="F31" s="17">
        <v>5000</v>
      </c>
    </row>
    <row r="32" spans="1:6" x14ac:dyDescent="0.25">
      <c r="A32" s="16" t="s">
        <v>28</v>
      </c>
      <c r="B32" s="2"/>
      <c r="C32" s="17">
        <v>15000</v>
      </c>
      <c r="D32" s="17">
        <v>6657.38</v>
      </c>
      <c r="F32" s="17">
        <v>15000</v>
      </c>
    </row>
    <row r="33" spans="1:6" x14ac:dyDescent="0.25">
      <c r="A33" s="16" t="s">
        <v>29</v>
      </c>
      <c r="B33" s="2"/>
      <c r="C33" s="17">
        <v>4000</v>
      </c>
      <c r="D33" s="17">
        <v>24993</v>
      </c>
      <c r="F33" s="17">
        <v>10000</v>
      </c>
    </row>
    <row r="34" spans="1:6" x14ac:dyDescent="0.25">
      <c r="A34" s="16" t="s">
        <v>44</v>
      </c>
      <c r="B34" s="2"/>
      <c r="C34" s="17">
        <v>20000</v>
      </c>
      <c r="D34" s="17">
        <v>4133</v>
      </c>
      <c r="F34" s="17">
        <v>20000</v>
      </c>
    </row>
    <row r="35" spans="1:6" x14ac:dyDescent="0.25">
      <c r="A35" s="16" t="s">
        <v>30</v>
      </c>
      <c r="B35" s="2"/>
      <c r="C35" s="17">
        <v>6000</v>
      </c>
      <c r="D35" s="17">
        <v>0</v>
      </c>
      <c r="F35" s="17">
        <v>6000</v>
      </c>
    </row>
    <row r="36" spans="1:6" x14ac:dyDescent="0.25">
      <c r="A36" s="18" t="s">
        <v>45</v>
      </c>
      <c r="B36" s="2"/>
      <c r="C36" s="17">
        <v>30000</v>
      </c>
      <c r="D36" s="17">
        <v>11077.5</v>
      </c>
      <c r="F36" s="17">
        <v>10000</v>
      </c>
    </row>
    <row r="37" spans="1:6" x14ac:dyDescent="0.25">
      <c r="A37" s="18" t="s">
        <v>43</v>
      </c>
      <c r="B37" s="2"/>
      <c r="C37" s="17"/>
      <c r="D37" s="17"/>
      <c r="F37" s="17">
        <v>125000</v>
      </c>
    </row>
    <row r="38" spans="1:6" x14ac:dyDescent="0.25">
      <c r="A38" s="16" t="s">
        <v>31</v>
      </c>
      <c r="B38" s="2"/>
      <c r="C38" s="17">
        <v>9000</v>
      </c>
      <c r="D38" s="17">
        <v>7200</v>
      </c>
      <c r="F38" s="17">
        <v>9000</v>
      </c>
    </row>
    <row r="39" spans="1:6" x14ac:dyDescent="0.25">
      <c r="A39" s="16" t="s">
        <v>32</v>
      </c>
      <c r="B39" s="2"/>
      <c r="C39" s="17">
        <v>57000</v>
      </c>
      <c r="D39" s="17">
        <v>51200</v>
      </c>
      <c r="F39" s="17">
        <v>50400</v>
      </c>
    </row>
    <row r="40" spans="1:6" x14ac:dyDescent="0.25">
      <c r="A40" s="11"/>
      <c r="B40" s="2"/>
      <c r="C40" s="2"/>
      <c r="D40" s="20"/>
      <c r="F40" s="2"/>
    </row>
    <row r="41" spans="1:6" x14ac:dyDescent="0.25">
      <c r="A41" s="11" t="s">
        <v>33</v>
      </c>
      <c r="B41" s="2"/>
      <c r="C41" s="15">
        <f>SUM(C42:C45)</f>
        <v>90000</v>
      </c>
      <c r="D41" s="15">
        <f>SUM(D42:D45)</f>
        <v>76296.7</v>
      </c>
      <c r="F41" s="15">
        <f>SUM(F42:F45)</f>
        <v>65000</v>
      </c>
    </row>
    <row r="42" spans="1:6" x14ac:dyDescent="0.25">
      <c r="A42" s="16" t="s">
        <v>34</v>
      </c>
      <c r="B42" s="2"/>
      <c r="C42" s="17">
        <v>5000</v>
      </c>
      <c r="D42" s="17">
        <v>3446</v>
      </c>
      <c r="F42" s="17">
        <v>5000</v>
      </c>
    </row>
    <row r="43" spans="1:6" x14ac:dyDescent="0.25">
      <c r="A43" s="16" t="s">
        <v>35</v>
      </c>
      <c r="B43" s="2"/>
      <c r="C43" s="17">
        <v>25000</v>
      </c>
      <c r="D43" s="17">
        <v>16987.599999999999</v>
      </c>
      <c r="F43" s="17">
        <v>20000</v>
      </c>
    </row>
    <row r="44" spans="1:6" x14ac:dyDescent="0.25">
      <c r="A44" s="16" t="s">
        <v>36</v>
      </c>
      <c r="B44" s="2"/>
      <c r="C44" s="17">
        <v>35000</v>
      </c>
      <c r="D44" s="17">
        <v>27321.1</v>
      </c>
      <c r="F44" s="17">
        <v>30000</v>
      </c>
    </row>
    <row r="45" spans="1:6" x14ac:dyDescent="0.25">
      <c r="A45" s="16" t="s">
        <v>37</v>
      </c>
      <c r="B45" s="2"/>
      <c r="C45" s="17">
        <v>25000</v>
      </c>
      <c r="D45" s="17">
        <v>28542</v>
      </c>
      <c r="F45" s="17">
        <v>10000</v>
      </c>
    </row>
    <row r="46" spans="1:6" ht="15.75" thickBot="1" x14ac:dyDescent="0.3">
      <c r="A46" s="21"/>
      <c r="B46" s="22"/>
      <c r="C46" s="17"/>
      <c r="D46" s="17"/>
    </row>
    <row r="47" spans="1:6" x14ac:dyDescent="0.25">
      <c r="A47" s="11" t="s">
        <v>38</v>
      </c>
      <c r="B47" s="2"/>
      <c r="C47" s="23">
        <f>C13+C25+C41</f>
        <v>390000</v>
      </c>
      <c r="D47" s="24">
        <f>D13+D25+D41</f>
        <v>284565.23</v>
      </c>
      <c r="E47" s="24"/>
      <c r="F47" s="24">
        <f>F13+F25+F41</f>
        <v>448700</v>
      </c>
    </row>
    <row r="48" spans="1:6" x14ac:dyDescent="0.25">
      <c r="A48" s="16"/>
      <c r="B48" s="2"/>
      <c r="C48" s="25"/>
      <c r="D48" s="25"/>
    </row>
    <row r="49" spans="1:6" ht="15.75" thickBot="1" x14ac:dyDescent="0.3">
      <c r="A49" s="21" t="s">
        <v>39</v>
      </c>
      <c r="B49" s="22"/>
      <c r="C49" s="17">
        <v>50000</v>
      </c>
      <c r="D49" s="17">
        <v>50000</v>
      </c>
      <c r="E49" s="17"/>
      <c r="F49" s="17">
        <v>0</v>
      </c>
    </row>
    <row r="50" spans="1:6" ht="15.75" thickTop="1" x14ac:dyDescent="0.25">
      <c r="A50" s="11" t="s">
        <v>40</v>
      </c>
      <c r="B50" s="2"/>
      <c r="C50" s="26">
        <f>C10-C47-C49</f>
        <v>-60800</v>
      </c>
      <c r="D50" s="27">
        <f>D10-D47-D49</f>
        <v>40934.770000000019</v>
      </c>
      <c r="E50" s="27"/>
      <c r="F50" s="27">
        <f>F10-F47-F49</f>
        <v>-70000</v>
      </c>
    </row>
    <row r="51" spans="1:6" x14ac:dyDescent="0.25">
      <c r="A51" s="28"/>
      <c r="B51" s="29"/>
      <c r="C51" s="29"/>
      <c r="D51" s="29"/>
    </row>
    <row r="52" spans="1:6" x14ac:dyDescent="0.25">
      <c r="A52" s="28"/>
      <c r="B52" s="29"/>
      <c r="C52" s="29"/>
      <c r="D52" s="29"/>
    </row>
    <row r="53" spans="1:6" x14ac:dyDescent="0.25">
      <c r="A53" s="28"/>
      <c r="B53" s="29"/>
      <c r="C53" s="29"/>
      <c r="D53" s="29"/>
    </row>
  </sheetData>
  <mergeCells count="3">
    <mergeCell ref="A9:B9"/>
    <mergeCell ref="A22:B22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Hansson Lena</dc:creator>
  <cp:lastModifiedBy>Filippa Arvas Olsson</cp:lastModifiedBy>
  <dcterms:created xsi:type="dcterms:W3CDTF">2020-02-06T14:41:44Z</dcterms:created>
  <dcterms:modified xsi:type="dcterms:W3CDTF">2020-02-11T08:08:07Z</dcterms:modified>
</cp:coreProperties>
</file>